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Cargue Cinco\Cargue cinco\DS-E-SIG-23\"/>
    </mc:Choice>
  </mc:AlternateContent>
  <xr:revisionPtr revIDLastSave="0" documentId="13_ncr:1_{175BBD3B-6C90-4F25-BE1C-C8A564BC2432}" xr6:coauthVersionLast="47" xr6:coauthVersionMax="47" xr10:uidLastSave="{00000000-0000-0000-0000-000000000000}"/>
  <bookViews>
    <workbookView xWindow="20370" yWindow="-120" windowWidth="21840" windowHeight="13140" activeTab="5" xr2:uid="{00000000-000D-0000-FFFF-FFFF00000000}"/>
  </bookViews>
  <sheets>
    <sheet name="Uso Eficiente de Agua" sheetId="1" r:id="rId1"/>
    <sheet name="Uso Racional de Energía" sheetId="5" r:id="rId2"/>
    <sheet name="Uso Eficiente de Papel" sheetId="7" r:id="rId3"/>
    <sheet name="Gestion de Residuos" sheetId="6" r:id="rId4"/>
    <sheet name="Criterios Ambientales Compras" sheetId="10" r:id="rId5"/>
    <sheet name="Indicadores" sheetId="9" r:id="rId6"/>
    <sheet name="Consumo Eficiente Combustibles" sheetId="12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5" l="1"/>
  <c r="G14" i="12"/>
  <c r="G13" i="1"/>
  <c r="G13" i="10"/>
  <c r="G19" i="6"/>
  <c r="G14" i="7"/>
</calcChain>
</file>

<file path=xl/sharedStrings.xml><?xml version="1.0" encoding="utf-8"?>
<sst xmlns="http://schemas.openxmlformats.org/spreadsheetml/2006/main" count="328" uniqueCount="198">
  <si>
    <t>Proceso: Administración del Sistema Integrado de Gestión</t>
  </si>
  <si>
    <t>Meta</t>
  </si>
  <si>
    <t>Nombre Indicador</t>
  </si>
  <si>
    <t>Fórmula</t>
  </si>
  <si>
    <t>Periodicidad</t>
  </si>
  <si>
    <t>Responsable 
Medición</t>
  </si>
  <si>
    <t>Fuentes
de
Información</t>
  </si>
  <si>
    <t>Responsable 
Cumplimiento</t>
  </si>
  <si>
    <t>Recibo de Acueducto</t>
  </si>
  <si>
    <t>Recibo de Energía</t>
  </si>
  <si>
    <t>Todos los colaboradores</t>
  </si>
  <si>
    <t>Unidad de 
Medición</t>
  </si>
  <si>
    <t>Mensual</t>
  </si>
  <si>
    <t>Contratos</t>
  </si>
  <si>
    <t>%</t>
  </si>
  <si>
    <t>Informe Programa de Reciclaje</t>
  </si>
  <si>
    <t>Objetivo del SGA</t>
  </si>
  <si>
    <t>Objetivo del SGA:</t>
  </si>
  <si>
    <t>Meta 1:</t>
  </si>
  <si>
    <t>Actividades</t>
  </si>
  <si>
    <t>Responsables</t>
  </si>
  <si>
    <t>Plazo</t>
  </si>
  <si>
    <t>Recursos</t>
  </si>
  <si>
    <t>Observaciones</t>
  </si>
  <si>
    <t>Meta 2:</t>
  </si>
  <si>
    <t>Meta 3:</t>
  </si>
  <si>
    <t>Documentos Asociados</t>
  </si>
  <si>
    <t>Avance</t>
  </si>
  <si>
    <t>Grupo de Servicios Administrativos</t>
  </si>
  <si>
    <t>N/A</t>
  </si>
  <si>
    <t>Permanente</t>
  </si>
  <si>
    <t>Porcentaje de Residuos Aprovechados</t>
  </si>
  <si>
    <t>Cantidad de residuos aprovechados / Cantidad de residuos generados *100</t>
  </si>
  <si>
    <t>Semestral</t>
  </si>
  <si>
    <t>MINISTERIO DE AMBIENTE Y DESARROLLO SOSTENIBLE</t>
  </si>
  <si>
    <t xml:space="preserve">Permanente </t>
  </si>
  <si>
    <t>Avance Promedio</t>
  </si>
  <si>
    <t>Fecha de Seguimiento:</t>
  </si>
  <si>
    <t>Fortalecimiento de la cultura de ahorro de agua entre los servidores del MADS</t>
  </si>
  <si>
    <t>Meta:</t>
  </si>
  <si>
    <t>Informes de evaluación de los oferentes</t>
  </si>
  <si>
    <t>Formatos de supervisión de los contratos diligenciados</t>
  </si>
  <si>
    <t>Seguimiento permanente al consumo de papel</t>
  </si>
  <si>
    <r>
      <t xml:space="preserve">Código: </t>
    </r>
    <r>
      <rPr>
        <sz val="8"/>
        <rFont val="Arial"/>
        <family val="2"/>
      </rPr>
      <t>DS-E-SIG-23</t>
    </r>
  </si>
  <si>
    <t>Código: DS-E-SIG-23</t>
  </si>
  <si>
    <t xml:space="preserve">Código: DS-E-SIG-23 </t>
  </si>
  <si>
    <t>Contratos con Criterios Ambientales Suscritos</t>
  </si>
  <si>
    <t>Número de contratos con criterios ambientales</t>
  </si>
  <si>
    <t>Número de contratos con criterios ambientales suscritos</t>
  </si>
  <si>
    <t>Diseñador OAP</t>
  </si>
  <si>
    <t>Fichas con criterios ambientales</t>
  </si>
  <si>
    <t>Mejorar la gestión integral de los residuos generados en el MADS.</t>
  </si>
  <si>
    <t>Grupo de Servicios Administrativos
Grupo SIG - SGA</t>
  </si>
  <si>
    <t>Grupo SIG-SGA
Grupo de Servicios Administrativos</t>
  </si>
  <si>
    <t>Fortalecimiento de  la cultura de la separación de residuos desde la fuente y de aprovechamiento de los mismos entre los servidores del MADS</t>
  </si>
  <si>
    <t xml:space="preserve">Supervisión del correcto manejo de los residuos peligrosos en los contratos cuya actividades puedan generar estos residuos </t>
  </si>
  <si>
    <t>Nota:</t>
  </si>
  <si>
    <t>Pieza comunicativa</t>
  </si>
  <si>
    <t>Comunicaciones Ministerio
Diseñador Grupo SIG</t>
  </si>
  <si>
    <t>Asegurar que como minimo el 30% de los residuos generados sean aprovechados.</t>
  </si>
  <si>
    <t>(Número de contratos adjudicados con criterios ambientales / Número de estudios previos que incluyen criterios ambientales) X 100</t>
  </si>
  <si>
    <t xml:space="preserve">Asegurar que como minimo el 30% de los residuos generados sean aprovechados </t>
  </si>
  <si>
    <t>Vigencia: 20/10/2020</t>
  </si>
  <si>
    <t>1. Disminuir el consumo de agua en 3% respecto al consumo promedio bimensual de 2019</t>
  </si>
  <si>
    <t>Porcentaje de disminución de consumo agua</t>
  </si>
  <si>
    <t>Promover el uso eficiente de los recursos utilizados en Minambiente.</t>
  </si>
  <si>
    <t xml:space="preserve">1-Promover el uso eficiente de los recursos utilizados en Minambiente.
</t>
  </si>
  <si>
    <t>2. Mejorar la gestión integral de los residuos generados en Minambiente.</t>
  </si>
  <si>
    <t>Informe de levantamiento de inventario</t>
  </si>
  <si>
    <t>Grupo del Sistema Integrado de Gestión</t>
  </si>
  <si>
    <t xml:space="preserve">Grupo de Servicios Administrativos
</t>
  </si>
  <si>
    <t>Grupo del Sisema Integrado de Gestión</t>
  </si>
  <si>
    <t>Levantamiento de inventario de:
*Sistema de griferia
*Baterias sanitarias (Consumo de agua por descarga)</t>
  </si>
  <si>
    <t>Disminuir el consumo de agua en 3% respecto al consumo promedio bimensual de 2019.</t>
  </si>
  <si>
    <t>Disminuir el consumo de energía en 3% respecto al consumo promedio mensual de 2019.</t>
  </si>
  <si>
    <t>Estrategia de uso y apropiación de Tecnologías de Información</t>
  </si>
  <si>
    <t>Oficina TICs</t>
  </si>
  <si>
    <t>Oficina TICs
Grupo de Contratos
Grupo de Talento Humano</t>
  </si>
  <si>
    <t>Profesional Fernando Castañeda</t>
  </si>
  <si>
    <t>Fortalecimiento de cultura de ahorro de papel mediante piezas comunicativas de concientización de uso de recursos y seguridad de la información.</t>
  </si>
  <si>
    <t>Grupo SIG
Oficina TICs
Grupo de Servicios Administrativos</t>
  </si>
  <si>
    <t>Oficina TICs
Wilson Franco
Javier Gutierrez
Oliver Sánchez</t>
  </si>
  <si>
    <t>Informe del resultado de las pruebas piloto</t>
  </si>
  <si>
    <t>Equipo de Wilson Franco</t>
  </si>
  <si>
    <t>Mesa de Ayuda</t>
  </si>
  <si>
    <t>Solicitar formalmente a la empresa de vigilancia el apagado de luces durante los recorridos.</t>
  </si>
  <si>
    <t>Grupo de Siervicios de Administrativos</t>
  </si>
  <si>
    <t>2. Disminuir el consumo de energia en 3% respecto a la vigencia 2019</t>
  </si>
  <si>
    <t xml:space="preserve">
((Consumo bimestral actual de agua 2021(m3) - Consumo promedio bimestral de agua 2019 (m3)) / Consumo promedio bimestral de agua 2019 (m3)) * 100</t>
  </si>
  <si>
    <t>((Consumo mensual actual de energia 2021(kW) - Consumo promedio mensual de energia 2019 (kW)) / Consumo promedio bimensual de energia 2019 (kW)) * 100</t>
  </si>
  <si>
    <t>Consumo de resmas de papel</t>
  </si>
  <si>
    <t>Almacen</t>
  </si>
  <si>
    <t>Bimestral</t>
  </si>
  <si>
    <t>4. Disminuir el # de impresiones en 3% respecto al # promedio mensual de 2019</t>
  </si>
  <si>
    <t>Consumo de papel impresiones por usuario</t>
  </si>
  <si>
    <t>((# mensual de impresiones 2021 - # promedio mensual de impresiones 2019) / # promedio mensual de impresiones 2019) * 100</t>
  </si>
  <si>
    <t>Oficina Tecnologías de Información y Comunicación</t>
  </si>
  <si>
    <t>Estadística de impresiones</t>
  </si>
  <si>
    <t>3. Disminuir el consumo de papell en resmas en 3% respecto a la vigencia 2019</t>
  </si>
  <si>
    <t>((Consumo mensual actual de resmas de papel) - Consumo promedio mensual de resmas de papel 2019) / Consumo promedio mensual actual de resmas de papel) * 100</t>
  </si>
  <si>
    <t>Fortalecimiento de la cultura de ahorro de energía entre los servidores del Minambiente.</t>
  </si>
  <si>
    <t>Realizar los mantenimientos preventivos e intervenciones a sistemas hidrosanitarios.</t>
  </si>
  <si>
    <t>Informe del personal de mantenimiento</t>
  </si>
  <si>
    <t>Se realizó el registro de Respel el 31 de marzo de 2021.</t>
  </si>
  <si>
    <t>Actualización de los puntos ecológicos dando cumplimiento a la Resolución 2184 de 2019.</t>
  </si>
  <si>
    <t>31/052021</t>
  </si>
  <si>
    <t>Diseñadora Grupo SIG
Ingeniero Ambiental GSA
Contrato No. 401
$22.089.000</t>
  </si>
  <si>
    <t>Diseño de los puntos ecológicos
Informe de Supervisión del Contrato 401 de 2021</t>
  </si>
  <si>
    <t>Se adquirieron 17 puntos ecológicos nuevos y se actulizaron 31 puntos ecológicos antiguos.
Adicionalmente, se adquirieron 73 canecas de color negro para residuos no aprovechables para ubicación en sanitarios y zonas comunes de baños.</t>
  </si>
  <si>
    <t xml:space="preserve">Báscula 
Personal de servicios generales </t>
  </si>
  <si>
    <t>Ingeniero Ambiental - GSA</t>
  </si>
  <si>
    <t>Ingeniero Ambiental - GSA
Profesional responsable SGA - Grupo SIG</t>
  </si>
  <si>
    <t>Registro de Generación de Resisios Peligrosos, Especiales y RAEEs</t>
  </si>
  <si>
    <t>Disposición de los residuos peligrosos almacenados desde de la vigencia 2020 y de los generados en 2021.</t>
  </si>
  <si>
    <t>Orden de Servicio de disposición de Respel
Certificados de Aprovechamiento
Recepción de RAEEs
Remisión de recolección
Acta de custodia
Certificados de Disposición final</t>
  </si>
  <si>
    <t>Presupuesto disposición Respel
Ingeniero Ambiental - GSA</t>
  </si>
  <si>
    <t>Solicitud de calibración de la báscula.</t>
  </si>
  <si>
    <t>Ingeniero Ambiental - GSA
Contrato de Condiciones Uniformes</t>
  </si>
  <si>
    <t>Contrato de Condiciones Uniformes
Certificados de aprovechamiento</t>
  </si>
  <si>
    <t>Se solicitó a la Corporación Centro Histórico la inclusión la báscula del Ministerio en el grupo de básculas que ellos calibraron el 14 de mayo de 2021.</t>
  </si>
  <si>
    <t>Certificado de calibración</t>
  </si>
  <si>
    <t>Actualización del Plan de Gestión Integral de Residuos del Ministerio</t>
  </si>
  <si>
    <t>Grupo SIG-SGA
Grupo de Servicios Administrativos"</t>
  </si>
  <si>
    <t>Profesional responsable SGA - Grupo SIG
Ingeniero Ambiental - GSA</t>
  </si>
  <si>
    <t>Plan de Gestión Integral de Residuos actualizado</t>
  </si>
  <si>
    <t>Diseñadoras Grupo SIG
Profesional responsable SGA - Grupo SIG
Ingeniero Ambiental GSA</t>
  </si>
  <si>
    <t>Según se requiera</t>
  </si>
  <si>
    <t>Grupo de Servicios Administrativos para los contratos de este grupo</t>
  </si>
  <si>
    <t>Supervisión del cumplimiento de los criterios ambientales durante la ejecución de los contratos que cuenten con estos criterios definidos.</t>
  </si>
  <si>
    <t xml:space="preserve">
Ingeniero Ambiental - GSA
Profesional responsable SGA - Grupo SIG</t>
  </si>
  <si>
    <t>Promover el consumo responsable de combustibles fósiles al igual que disminuir las emisiones de Gases de Efecto Invernadero por el uso del parque automotor del Ministerio.</t>
  </si>
  <si>
    <t>Grupo de Servicios Administrativos
Grupo SIG</t>
  </si>
  <si>
    <t>Certificados de Revisión Técnico</t>
  </si>
  <si>
    <t>Encargado del parque automotor del Ministerio</t>
  </si>
  <si>
    <t xml:space="preserve">Adquisición de vehículos de cero o bajas emisiones en cumplimiento de la Ley 1964 de 2019, artículo 8, Iniciativa pública de uso de vehículos eléctricos. Dentro de los seis (6) años a la entrada en vigencia de la presente ley, el Gobierno nacional en su conjunto, los municipios de categoría 1 y Especial exceptuando: los de Tumaco y Buenaventura y los prestadores del servicio público de transporte deberán cumplir con una cuota mínima del treinta (30) por ciento de vehículos eléctricos en los vehículos que anualmente sean comprados o contratados para su uso, teniendo en cuenta las necesidades de cada entidad para el caso del Gobierno nacional y la infraestructura con que cuenten. </t>
  </si>
  <si>
    <t>Controlar el desplazamiento de vehículos con el fin de contribuir al consumo responsable de combustibles fósiles, mediante la solicitud del servicio de transporte a través del aplicativo GEMA.</t>
  </si>
  <si>
    <t>Implementar 4 actividades que contribuyan al consumo responsable de combustibles fósiles por el uso del parque automotor del Ministerio.</t>
  </si>
  <si>
    <t>Instrucctor</t>
  </si>
  <si>
    <t>Fortalecer la inclusión de criterios ambientales en la compra de bienes y contratación de servicios.</t>
  </si>
  <si>
    <t>Versión:  3</t>
  </si>
  <si>
    <t>Asegurar que el parque automotor del Ministerio cuente con la Revisión Técnico Mecánica al día.</t>
  </si>
  <si>
    <t>Realizar la capacitación en buenas prácticas de conducción para la disminución de gases de efecto invernadero.</t>
  </si>
  <si>
    <t>3. Fortalecer la inclusión de criterios ambientales en la compra de bienes y contratación de servicios.</t>
  </si>
  <si>
    <t>Evaluación del cumplimiento de los criterios ambientales durante los procesos de contratación</t>
  </si>
  <si>
    <r>
      <t>Elaboración de las fichas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y anexos con criterios ambientales para los contratos requeridos por la Oficina de Contratos.</t>
    </r>
  </si>
  <si>
    <t>Levantamiento de uso de computadores asignados a servidores públicos y contratistas con el fin de reducir el número de equipos en uso optimizando el consumo de energía.</t>
  </si>
  <si>
    <t>Correo electrónico</t>
  </si>
  <si>
    <t>Socializar las buenas practicas y lineamientos de MinTIC para el uso y apropiación de herramientas informáticas.</t>
  </si>
  <si>
    <t>Evidencias de la socialización</t>
  </si>
  <si>
    <t>Oficina TICs
Almacen</t>
  </si>
  <si>
    <t>Grupo SIG y TICs
Comunicaciones</t>
  </si>
  <si>
    <t>Automatización de formatos.
Mediante el uso de diferentes plataformas como GEMA.</t>
  </si>
  <si>
    <t>Pendiente describir actividades realizadas a la fecha</t>
  </si>
  <si>
    <t>PROGRAMAS DEL SISTEMA DE GESTIÓN AMBIENTAL</t>
  </si>
  <si>
    <t>Registro de los residuos generados en el Ministerio</t>
  </si>
  <si>
    <t>Entrega de residuos no peligrosos aprovechables a la Organización de Recicladores Corporación Centro Histórico.</t>
  </si>
  <si>
    <t>OBJETIVOS DEL SISTEMA DE GESTIÓN AMBIENTAL</t>
  </si>
  <si>
    <t>Disminuir el consumo de papel en resmas en 3% respecto a la vigencia 2019.</t>
  </si>
  <si>
    <t>Realizar el estudio y pruebas piloto en los PCs del Ministerio, de apagado y encendido remoto de PCs, gradualmente.</t>
  </si>
  <si>
    <t>Campaña de uso y apropiación de Tecnologías de Información, dando respuesta al linenamiento de MINTIC.</t>
  </si>
  <si>
    <t>Guía de Buenas Practicas Ambientales 
Piezas comunicativas</t>
  </si>
  <si>
    <t>Se actualizó el numeral 1 de la Guía de Buenas Practicas Ambientales y se socializó.
Durante los meses de septiembre y octubre se impartiéron capacitaciones a todos los procesos y se reforzó la Guía de Buenas Practicas Ambientales G-S-SIG-04.</t>
  </si>
  <si>
    <t>Se actualizó el numeral 2 de la Guía de Buenas Practicas Ambientales y se socializó.
Durante los meses de septiembre y octubre se impartiéron capacitaciones a todos los procesos y se reforzó la Guía de Buenas Practicas Ambientales G-S-SIG-04.</t>
  </si>
  <si>
    <t>Se actualizó el numeral 3 de la Guía de Buenas Practicas Ambientales en relación con uso de elementos de oficina y se socializó.
Durante los meses de septiembre y octubre se impartiéron capacitaciones a todos los procesos y se reforzó la Guía de Buenas Practicas Ambientales G-S-SIG-04.</t>
  </si>
  <si>
    <t xml:space="preserve">Se realizó mantenimiento preventivo al sistema hidráulico y sanitario del piso 2 del Edificio Anexo.
Se han realizado las intervenciones necesarias con el fin de realizar correcciones al sistema hidráulico y sanitario.
</t>
  </si>
  <si>
    <t>La Coordinadora del Grupo de Servicios Administrativos se comunicó con la empresa de vigilancia.</t>
  </si>
  <si>
    <t xml:space="preserve">Báscula
Personal de servicios generales </t>
  </si>
  <si>
    <t>Se realiza el seguimiento mensual de residuos no aprovechables, no peligrosos aprovechables y peligrosos, generados en el Ministerio.</t>
  </si>
  <si>
    <t>F-A-GAC-30
Control de Residuos No Aprovechables
F-A-GAC-31 Registro primario  generación Residuos Peligrosos-Esp y RAEEs</t>
  </si>
  <si>
    <t>Registro de generador de residuos peligrosos generados en Minambiente ante la plataforma del IDEAM.</t>
  </si>
  <si>
    <t>Ficha de supervisión de criterios ambientales</t>
  </si>
  <si>
    <t>Se actualizó el Plan de Gestión Integral de Residuos M-E-SIG-03.</t>
  </si>
  <si>
    <t>- Se actualizó el numeral 4 de la Guía de Buenas Practicas Ambientales y se socializó.
- Se realizó y socializó el video de correcta separación de residuos en los puntos ecológicos:
https://www.youtube.com/watch?v=7fdW6jIvaBY
Durante los meses de septiembre y octubre se impartiéron capacitaciones a todos los procesos y se reforzó la Guía de Buenas Practicas Ambientales G-S-SIG-04.</t>
  </si>
  <si>
    <t>Piezas comunicativas
Guía de Buenas Practicas Ambientales
Capacitaciones</t>
  </si>
  <si>
    <t>Propuesta</t>
  </si>
  <si>
    <t>Estas políticas deben estar alineadas con las directrices de MinTIC.
Se recomienda que sea aprobado en el Marco del Comité de Gestión y Desempeño Institucional.
Se socializa permanentemente con la comunidad ministerial en diferentes espacios los buenos usos de herramientas ofimáticas , como se puede evidenciar en los reportes de la OTIC.</t>
  </si>
  <si>
    <t>Dada la optimización de las herramientas de la entidad y en la búsqueda de la estandarización de herramientas, se gestiona la instalación del módulo de Aranda POWER MANAGEMENT, el cual servirá para hacer apagado programado de las estaciones de trabajo y propende por el medio ambiente y ahorro de energía.</t>
  </si>
  <si>
    <t>Inventario de computadores</t>
  </si>
  <si>
    <t>Se realizó el levantamiento del inventario de PCs de la entidad y el uso actual. Se indentificó que se cuenta con bastantes equipos obsoletos, los cuales generan mayor consumo de energía y emisiones indirectas de CO2. Se están realizando las correspondientes bajas de estos equipos, del inventario de la entidad.</t>
  </si>
  <si>
    <t>Grupo de Servicios Administrativos hace seguimiento mensual a resmas de papel entregadas.
La OTIC resporta la impresiones generadas por código de usuario y respondió solicitud.</t>
  </si>
  <si>
    <t>Reporte de indicadores.</t>
  </si>
  <si>
    <t>Evidencias</t>
  </si>
  <si>
    <t>- Se actualizó el formato de Paz y Salvo de Prestación de Servicios (falta el lanzamiento).
- Se implementó el servicio de soporte a ventanilla VITAL a través de medio electrónico.
- Se automatizaron los servicios de arreglos locativos, solicitudes de transporte, solicitud de cafetería y aseo, por medio de la herramienta de gestión de mesa de ayuda, con el nombre de servicios administrativos y ya esta en produccion.
- Se automatizó el formato de paz y salvo para contratistas y funcionaros. El Grupo de Contratos dio el aval de lanzamiento, solamente falta que el Grupo de Talento Humano de su aval para dejarlo en producción.</t>
  </si>
  <si>
    <t>Contrato para desarrollo</t>
  </si>
  <si>
    <t>Se efectua diversas  campañas del buen uso de la herramienas Evidencia de divulgación Microsoft 365</t>
  </si>
  <si>
    <t>Contratos
Procesos contratantes</t>
  </si>
  <si>
    <t>Mejorar el desempeño ambiental institucional, en cumplimiento de los requisitos legales y otros requisitos.</t>
  </si>
  <si>
    <t>Objetivo del Sistema Integrado de Gestión relacionado:</t>
  </si>
  <si>
    <t>Se han definido criterios ambientales para los procesos:
- Adquisición equipos audiovisuales
- Aire acondicionado Minisplit
- Bienestar
- Diseño e instalación de cerca eléctrica perimetral
- Edictos y avisos emplazatorios
- Ferretería
- Mantenimiento asensor del edificio anexo
- Matenimiento de plantas eléctricas
- Mantenimiento de bombas y lavado de tanques
- Modernización tecnológica
- Reacondicionamiento Centro de Datos y Centros de Cableado
- Soporte y mantenimiento de UPS</t>
  </si>
  <si>
    <t>Se programó la realización del inventario dentro de las actividades de mantenimiento que se llevarán a cabo a finales de noviembre.
Esta información se tendrá como insumo para el Plan de Acción de 2022.
No se ha realizado el inventario a 14 de diciembre. Teniendo en cuenta las prioridades en el cierre de actividades se decide reprogramar esta actividad para el primer trimestre de la vigencia 2022.</t>
  </si>
  <si>
    <t>Se han realizado diez (10) entregas de residuos no peligrosos aprovechables a la Corporación Centro Histórico.</t>
  </si>
  <si>
    <t>Se supervisa el correcto manejo de residuos en los contratos ejecutados en el Ministerio (ej: contrato mantenimiento de plantas eléctricas generó 2 baterias y aceite y mantenimiento de vehículos).</t>
  </si>
  <si>
    <t>Se dispusieron los residuos peligrosos almacenados desde el 2020 con Lito S.A.S.
Se entregaron luminarias al programa Posconsumo de Lúmina.
Se entregarón RAEEs a Ecocomputo.
Almacenamiento de residuos generados en mantenimientos.
Queda para disposición los residuos generados en los mantenimientos hechos realizados por el personal de mantenimientos locativos.</t>
  </si>
  <si>
    <t>Se han realizado las evaluaciones de los criterios ambientales de los oferentes de los contratos del Grupo de Servicios Administrativos</t>
  </si>
  <si>
    <t>Se supervisan los criterios ambientales a los contratos del Grupo de Servicios Administrativos</t>
  </si>
  <si>
    <r>
      <t xml:space="preserve">Versión: </t>
    </r>
    <r>
      <rPr>
        <sz val="8"/>
        <rFont val="Arial"/>
        <family val="2"/>
      </rPr>
      <t xml:space="preserve"> 3</t>
    </r>
  </si>
  <si>
    <t>Grupo de Servicios Administrativos
Grupo SIG
Dirección de Asuntos Ambientales, Sectorial y Urbana</t>
  </si>
  <si>
    <t>Vigencia: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</si>
</sst>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2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charset val="136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7">
    <xf numFmtId="0" fontId="0" fillId="0" borderId="0"/>
    <xf numFmtId="0" fontId="4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4" fillId="2" borderId="9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0" xfId="0" applyFont="1"/>
    <xf numFmtId="0" fontId="15" fillId="0" borderId="0" xfId="0" applyFont="1"/>
    <xf numFmtId="9" fontId="16" fillId="0" borderId="0" xfId="0" applyNumberFormat="1" applyFont="1"/>
    <xf numFmtId="14" fontId="14" fillId="0" borderId="0" xfId="0" applyNumberFormat="1" applyFont="1"/>
    <xf numFmtId="9" fontId="0" fillId="3" borderId="11" xfId="0" applyNumberFormat="1" applyFill="1" applyBorder="1" applyAlignment="1">
      <alignment horizontal="center" vertical="center"/>
    </xf>
    <xf numFmtId="9" fontId="12" fillId="3" borderId="11" xfId="0" applyNumberFormat="1" applyFont="1" applyFill="1" applyBorder="1" applyAlignment="1">
      <alignment horizontal="center" vertical="center"/>
    </xf>
    <xf numFmtId="9" fontId="7" fillId="0" borderId="11" xfId="0" applyNumberFormat="1" applyFont="1" applyFill="1" applyBorder="1" applyAlignment="1">
      <alignment horizontal="center" vertical="center"/>
    </xf>
    <xf numFmtId="9" fontId="7" fillId="0" borderId="11" xfId="2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9" fontId="0" fillId="0" borderId="11" xfId="0" applyNumberForma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9" fontId="12" fillId="0" borderId="11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9" fontId="16" fillId="0" borderId="0" xfId="0" applyNumberFormat="1" applyFont="1" applyAlignment="1">
      <alignment horizontal="center"/>
    </xf>
    <xf numFmtId="0" fontId="6" fillId="4" borderId="11" xfId="1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vertical="center" wrapText="1"/>
    </xf>
    <xf numFmtId="1" fontId="0" fillId="0" borderId="0" xfId="0" applyNumberFormat="1"/>
    <xf numFmtId="0" fontId="20" fillId="0" borderId="0" xfId="0" applyFont="1" applyAlignment="1">
      <alignment horizontal="center"/>
    </xf>
    <xf numFmtId="0" fontId="0" fillId="0" borderId="0" xfId="2" applyNumberFormat="1" applyFont="1"/>
    <xf numFmtId="0" fontId="7" fillId="0" borderId="14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7" fillId="0" borderId="11" xfId="0" quotePrefix="1" applyFont="1" applyFill="1" applyBorder="1" applyAlignment="1">
      <alignment horizontal="left" vertical="center" wrapText="1"/>
    </xf>
    <xf numFmtId="0" fontId="7" fillId="0" borderId="11" xfId="0" quotePrefix="1" applyFont="1" applyBorder="1" applyAlignment="1">
      <alignment horizontal="left" vertical="center" wrapText="1"/>
    </xf>
    <xf numFmtId="9" fontId="0" fillId="0" borderId="0" xfId="2" applyFont="1"/>
    <xf numFmtId="9" fontId="0" fillId="0" borderId="11" xfId="0" applyNumberForma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0" fillId="0" borderId="0" xfId="0" applyBorder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9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21" fillId="0" borderId="0" xfId="0" applyNumberFormat="1" applyFont="1"/>
    <xf numFmtId="9" fontId="7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12" xfId="1" applyFont="1" applyFill="1" applyBorder="1" applyAlignment="1">
      <alignment vertical="center"/>
    </xf>
    <xf numFmtId="0" fontId="4" fillId="2" borderId="20" xfId="1" applyFont="1" applyFill="1" applyBorder="1" applyAlignment="1">
      <alignment vertical="center"/>
    </xf>
    <xf numFmtId="0" fontId="13" fillId="0" borderId="18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 wrapText="1" readingOrder="1"/>
    </xf>
    <xf numFmtId="0" fontId="0" fillId="4" borderId="3" xfId="0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5" borderId="11" xfId="1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/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9" fillId="0" borderId="5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9" fontId="10" fillId="5" borderId="11" xfId="1" applyNumberFormat="1" applyFont="1" applyFill="1" applyBorder="1" applyAlignment="1">
      <alignment horizontal="left" vertical="center"/>
    </xf>
    <xf numFmtId="0" fontId="10" fillId="5" borderId="11" xfId="1" applyFont="1" applyFill="1" applyBorder="1" applyAlignment="1">
      <alignment horizontal="left" vertical="center"/>
    </xf>
    <xf numFmtId="0" fontId="0" fillId="5" borderId="11" xfId="0" applyFill="1" applyBorder="1" applyAlignment="1">
      <alignment horizontal="left"/>
    </xf>
    <xf numFmtId="0" fontId="7" fillId="5" borderId="15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4" fillId="2" borderId="13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left" vertical="center"/>
    </xf>
    <xf numFmtId="0" fontId="4" fillId="5" borderId="14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/>
    </xf>
    <xf numFmtId="0" fontId="10" fillId="5" borderId="11" xfId="1" applyFont="1" applyFill="1" applyBorder="1" applyAlignment="1">
      <alignment vertical="justify" wrapText="1"/>
    </xf>
    <xf numFmtId="0" fontId="0" fillId="5" borderId="11" xfId="0" applyFill="1" applyBorder="1" applyAlignment="1">
      <alignment vertical="justify" wrapText="1"/>
    </xf>
  </cellXfs>
  <cellStyles count="5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Normal" xfId="0" builtinId="0"/>
    <cellStyle name="Normal 2" xfId="1" xr:uid="{00000000-0005-0000-0000-000037000000}"/>
    <cellStyle name="Porcentaje" xfId="2" builtinId="5"/>
  </cellStyles>
  <dxfs count="0"/>
  <tableStyles count="0" defaultTableStyle="TableStyleMedium9" defaultPivotStyle="PivotStyleLight16"/>
  <colors>
    <mruColors>
      <color rgb="FF4472C4"/>
      <color rgb="FFE6EFFD"/>
      <color rgb="FFE6EFC4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697536</xdr:colOff>
      <xdr:row>0</xdr:row>
      <xdr:rowOff>269394</xdr:rowOff>
    </xdr:from>
    <xdr:to>
      <xdr:col>5</xdr:col>
      <xdr:colOff>2165735</xdr:colOff>
      <xdr:row>1</xdr:row>
      <xdr:rowOff>161098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8F0413-FC50-0246-9C0D-48AB16713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6438" y="269394"/>
          <a:ext cx="1462426" cy="4401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698500</xdr:colOff>
      <xdr:row>0</xdr:row>
      <xdr:rowOff>266700</xdr:rowOff>
    </xdr:from>
    <xdr:to>
      <xdr:col>5</xdr:col>
      <xdr:colOff>2166700</xdr:colOff>
      <xdr:row>1</xdr:row>
      <xdr:rowOff>158404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B18AA2-2628-1C49-AC20-6D7ACC8F1E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266700"/>
          <a:ext cx="1463966" cy="43780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292100</xdr:rowOff>
    </xdr:from>
    <xdr:to>
      <xdr:col>5</xdr:col>
      <xdr:colOff>2115901</xdr:colOff>
      <xdr:row>1</xdr:row>
      <xdr:rowOff>183804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52B55A-C6BE-4343-B271-39EAAC9885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92100"/>
          <a:ext cx="1463966" cy="43780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863600</xdr:colOff>
      <xdr:row>0</xdr:row>
      <xdr:rowOff>228600</xdr:rowOff>
    </xdr:from>
    <xdr:to>
      <xdr:col>6</xdr:col>
      <xdr:colOff>130467</xdr:colOff>
      <xdr:row>1</xdr:row>
      <xdr:rowOff>120304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655199-FC7B-944F-8AC6-E2C5B7799D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28600"/>
          <a:ext cx="1463966" cy="43780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721360</xdr:colOff>
      <xdr:row>0</xdr:row>
      <xdr:rowOff>254000</xdr:rowOff>
    </xdr:from>
    <xdr:to>
      <xdr:col>5</xdr:col>
      <xdr:colOff>2187019</xdr:colOff>
      <xdr:row>1</xdr:row>
      <xdr:rowOff>143164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81C6FA-6320-F049-A6AE-8F81448051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920" y="254000"/>
          <a:ext cx="1463966" cy="43780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692725</xdr:colOff>
      <xdr:row>0</xdr:row>
      <xdr:rowOff>207817</xdr:rowOff>
    </xdr:from>
    <xdr:to>
      <xdr:col>8</xdr:col>
      <xdr:colOff>1071418</xdr:colOff>
      <xdr:row>1</xdr:row>
      <xdr:rowOff>150092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3A0769-D61D-604F-A142-458331A5C0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9361" y="207817"/>
          <a:ext cx="1614057" cy="484911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721360</xdr:colOff>
      <xdr:row>0</xdr:row>
      <xdr:rowOff>254000</xdr:rowOff>
    </xdr:from>
    <xdr:to>
      <xdr:col>6</xdr:col>
      <xdr:colOff>112686</xdr:colOff>
      <xdr:row>1</xdr:row>
      <xdr:rowOff>143164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977E2F-B617-3247-908E-61ED47AF6E7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7760" y="254000"/>
          <a:ext cx="1461426" cy="435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2" zoomScale="120" zoomScaleNormal="120" zoomScalePageLayoutView="125" workbookViewId="0">
      <selection activeCell="B3" sqref="B3:E3"/>
    </sheetView>
  </sheetViews>
  <sheetFormatPr baseColWidth="10" defaultRowHeight="15"/>
  <cols>
    <col min="1" max="1" width="38.85546875" customWidth="1"/>
    <col min="2" max="2" width="22.85546875" customWidth="1"/>
    <col min="3" max="4" width="18.85546875" customWidth="1"/>
    <col min="5" max="5" width="19" customWidth="1"/>
    <col min="6" max="6" width="28.7109375" customWidth="1"/>
    <col min="7" max="7" width="10.85546875" customWidth="1"/>
  </cols>
  <sheetData>
    <row r="1" spans="1:7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7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7" ht="15.75" thickBot="1">
      <c r="A3" s="33" t="s">
        <v>139</v>
      </c>
      <c r="B3" s="70" t="s">
        <v>197</v>
      </c>
      <c r="C3" s="71"/>
      <c r="D3" s="71"/>
      <c r="E3" s="71"/>
      <c r="F3" s="70" t="s">
        <v>44</v>
      </c>
      <c r="G3" s="79"/>
    </row>
    <row r="4" spans="1:7">
      <c r="A4" s="1"/>
      <c r="B4" s="2"/>
      <c r="C4" s="2"/>
      <c r="D4" s="2"/>
      <c r="E4" s="2"/>
      <c r="F4" s="2"/>
    </row>
    <row r="5" spans="1:7" ht="30" customHeight="1">
      <c r="A5" s="35" t="s">
        <v>17</v>
      </c>
      <c r="B5" s="72" t="s">
        <v>65</v>
      </c>
      <c r="C5" s="73"/>
      <c r="D5" s="73"/>
      <c r="E5" s="73"/>
      <c r="F5" s="73"/>
      <c r="G5" s="74"/>
    </row>
    <row r="6" spans="1:7" ht="30" customHeight="1">
      <c r="A6" s="35" t="s">
        <v>18</v>
      </c>
      <c r="B6" s="72" t="s">
        <v>73</v>
      </c>
      <c r="C6" s="72"/>
      <c r="D6" s="72"/>
      <c r="E6" s="72"/>
      <c r="F6" s="72"/>
      <c r="G6" s="74"/>
    </row>
    <row r="7" spans="1:7" ht="10.5" customHeight="1">
      <c r="A7" s="62"/>
      <c r="B7" s="63"/>
      <c r="C7" s="63"/>
      <c r="D7" s="63"/>
      <c r="E7" s="63"/>
      <c r="F7" s="63"/>
    </row>
    <row r="8" spans="1:7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7" ht="240" customHeight="1">
      <c r="A9" s="46" t="s">
        <v>72</v>
      </c>
      <c r="B9" s="8" t="s">
        <v>70</v>
      </c>
      <c r="C9" s="9">
        <v>44561</v>
      </c>
      <c r="D9" s="26" t="s">
        <v>28</v>
      </c>
      <c r="E9" s="8" t="s">
        <v>68</v>
      </c>
      <c r="F9" s="12" t="s">
        <v>189</v>
      </c>
      <c r="G9" s="25">
        <v>0.1</v>
      </c>
    </row>
    <row r="10" spans="1:7" ht="170.1" customHeight="1">
      <c r="A10" s="5" t="s">
        <v>101</v>
      </c>
      <c r="B10" s="8" t="s">
        <v>28</v>
      </c>
      <c r="C10" s="9" t="s">
        <v>30</v>
      </c>
      <c r="D10" s="26" t="s">
        <v>28</v>
      </c>
      <c r="E10" s="8" t="s">
        <v>102</v>
      </c>
      <c r="F10" s="48" t="s">
        <v>164</v>
      </c>
      <c r="G10" s="25">
        <v>0.95</v>
      </c>
    </row>
    <row r="11" spans="1:7" ht="167.1" customHeight="1">
      <c r="A11" s="12" t="s">
        <v>38</v>
      </c>
      <c r="B11" s="8" t="s">
        <v>69</v>
      </c>
      <c r="C11" s="9" t="s">
        <v>33</v>
      </c>
      <c r="D11" s="8" t="s">
        <v>71</v>
      </c>
      <c r="E11" s="8" t="s">
        <v>160</v>
      </c>
      <c r="F11" s="12" t="s">
        <v>161</v>
      </c>
      <c r="G11" s="24">
        <v>0.95</v>
      </c>
    </row>
    <row r="12" spans="1:7">
      <c r="A12" s="6"/>
      <c r="B12" s="4"/>
      <c r="C12" s="4"/>
      <c r="D12" s="4"/>
      <c r="E12" s="4"/>
      <c r="F12" s="4"/>
    </row>
    <row r="13" spans="1:7" ht="18.75">
      <c r="A13" s="17" t="s">
        <v>37</v>
      </c>
      <c r="B13" s="20">
        <v>44544</v>
      </c>
      <c r="C13" s="4"/>
      <c r="D13" s="4"/>
      <c r="E13" s="4"/>
      <c r="F13" s="18" t="s">
        <v>36</v>
      </c>
      <c r="G13" s="34">
        <f>AVERAGE(G9:G11)</f>
        <v>0.66666666666666663</v>
      </c>
    </row>
    <row r="14" spans="1:7">
      <c r="A14" s="4"/>
      <c r="B14" s="4"/>
      <c r="C14" s="4"/>
      <c r="D14" s="4"/>
      <c r="E14" s="4"/>
      <c r="F14" s="4"/>
    </row>
    <row r="15" spans="1:7">
      <c r="A15" s="4"/>
      <c r="B15" s="4"/>
      <c r="C15" s="4"/>
      <c r="D15" s="4"/>
      <c r="E15" s="4"/>
      <c r="F15" s="4"/>
    </row>
    <row r="16" spans="1:7">
      <c r="A16" s="4"/>
      <c r="B16" s="4"/>
      <c r="C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1:6">
      <c r="A25" s="4"/>
      <c r="B25" s="4"/>
      <c r="C25" s="4"/>
      <c r="D25" s="4"/>
      <c r="E25" s="4"/>
      <c r="F25" s="4"/>
    </row>
  </sheetData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zoomScale="120" zoomScaleNormal="120" workbookViewId="0">
      <selection activeCell="B3" sqref="B3:E3"/>
    </sheetView>
  </sheetViews>
  <sheetFormatPr baseColWidth="10" defaultRowHeight="15"/>
  <cols>
    <col min="1" max="1" width="39" customWidth="1"/>
    <col min="2" max="2" width="22.85546875" customWidth="1"/>
    <col min="3" max="3" width="19" customWidth="1"/>
    <col min="4" max="5" width="18.85546875" customWidth="1"/>
    <col min="6" max="6" width="28.85546875" customWidth="1"/>
    <col min="7" max="7" width="10.85546875" customWidth="1"/>
  </cols>
  <sheetData>
    <row r="1" spans="1:8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8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8" ht="15.75" thickBot="1">
      <c r="A3" s="33" t="s">
        <v>139</v>
      </c>
      <c r="B3" s="70" t="s">
        <v>197</v>
      </c>
      <c r="C3" s="71"/>
      <c r="D3" s="71"/>
      <c r="E3" s="71"/>
      <c r="F3" s="70" t="s">
        <v>45</v>
      </c>
      <c r="G3" s="79"/>
    </row>
    <row r="4" spans="1:8">
      <c r="A4" s="1"/>
      <c r="B4" s="2"/>
      <c r="C4" s="2"/>
      <c r="D4" s="2"/>
      <c r="E4" s="2"/>
      <c r="F4" s="2"/>
    </row>
    <row r="5" spans="1:8" ht="30" customHeight="1">
      <c r="A5" s="35" t="s">
        <v>17</v>
      </c>
      <c r="B5" s="72" t="s">
        <v>65</v>
      </c>
      <c r="C5" s="73"/>
      <c r="D5" s="73"/>
      <c r="E5" s="73"/>
      <c r="F5" s="73"/>
      <c r="G5" s="74"/>
    </row>
    <row r="6" spans="1:8" ht="30" customHeight="1">
      <c r="A6" s="35" t="s">
        <v>24</v>
      </c>
      <c r="B6" s="72" t="s">
        <v>74</v>
      </c>
      <c r="C6" s="72"/>
      <c r="D6" s="72"/>
      <c r="E6" s="72"/>
      <c r="F6" s="72"/>
      <c r="G6" s="74"/>
    </row>
    <row r="7" spans="1:8" ht="10.5" customHeight="1">
      <c r="A7" s="62"/>
      <c r="B7" s="63"/>
      <c r="C7" s="63"/>
      <c r="D7" s="63"/>
      <c r="E7" s="63"/>
      <c r="F7" s="63"/>
    </row>
    <row r="8" spans="1:8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8" ht="168" customHeight="1">
      <c r="A9" s="12" t="s">
        <v>145</v>
      </c>
      <c r="B9" s="8" t="s">
        <v>76</v>
      </c>
      <c r="C9" s="9">
        <v>44439</v>
      </c>
      <c r="D9" s="8" t="s">
        <v>84</v>
      </c>
      <c r="E9" s="8" t="s">
        <v>177</v>
      </c>
      <c r="F9" s="12" t="s">
        <v>178</v>
      </c>
      <c r="G9" s="21">
        <v>1</v>
      </c>
    </row>
    <row r="10" spans="1:8" ht="219.95" customHeight="1">
      <c r="A10" s="12" t="s">
        <v>158</v>
      </c>
      <c r="B10" s="8" t="s">
        <v>81</v>
      </c>
      <c r="C10" s="9">
        <v>44515</v>
      </c>
      <c r="D10" s="8" t="s">
        <v>84</v>
      </c>
      <c r="E10" s="8" t="s">
        <v>82</v>
      </c>
      <c r="F10" s="12" t="s">
        <v>176</v>
      </c>
      <c r="G10" s="21">
        <v>0.7</v>
      </c>
    </row>
    <row r="11" spans="1:8" ht="219.95" customHeight="1">
      <c r="A11" s="12" t="s">
        <v>147</v>
      </c>
      <c r="B11" s="8" t="s">
        <v>76</v>
      </c>
      <c r="C11" s="9">
        <v>44515</v>
      </c>
      <c r="D11" s="8" t="s">
        <v>83</v>
      </c>
      <c r="E11" s="8" t="s">
        <v>148</v>
      </c>
      <c r="F11" s="12" t="s">
        <v>175</v>
      </c>
      <c r="G11" s="51">
        <v>0.8</v>
      </c>
      <c r="H11" s="56"/>
    </row>
    <row r="12" spans="1:8" ht="83.1" customHeight="1">
      <c r="A12" s="12" t="s">
        <v>85</v>
      </c>
      <c r="B12" s="8" t="s">
        <v>86</v>
      </c>
      <c r="C12" s="9">
        <v>44439</v>
      </c>
      <c r="D12" s="8" t="s">
        <v>28</v>
      </c>
      <c r="E12" s="8" t="s">
        <v>146</v>
      </c>
      <c r="F12" s="12" t="s">
        <v>165</v>
      </c>
      <c r="G12" s="27">
        <v>1</v>
      </c>
    </row>
    <row r="13" spans="1:8" ht="186.95" customHeight="1">
      <c r="A13" s="12" t="s">
        <v>100</v>
      </c>
      <c r="B13" s="8" t="s">
        <v>80</v>
      </c>
      <c r="C13" s="9">
        <v>44561</v>
      </c>
      <c r="D13" s="8" t="s">
        <v>58</v>
      </c>
      <c r="E13" s="8" t="s">
        <v>57</v>
      </c>
      <c r="F13" s="12" t="s">
        <v>162</v>
      </c>
      <c r="G13" s="27">
        <v>0.95</v>
      </c>
    </row>
    <row r="14" spans="1:8">
      <c r="A14" s="6"/>
      <c r="B14" s="4"/>
      <c r="C14" s="4"/>
      <c r="D14" s="4"/>
      <c r="E14" s="4"/>
      <c r="F14" s="4"/>
      <c r="G14" s="4"/>
    </row>
    <row r="15" spans="1:8" ht="23.1" customHeight="1">
      <c r="A15" s="17" t="s">
        <v>37</v>
      </c>
      <c r="B15" s="20">
        <v>44544</v>
      </c>
      <c r="C15" s="4"/>
      <c r="D15" s="4"/>
      <c r="E15" s="4"/>
      <c r="F15" s="18" t="s">
        <v>36</v>
      </c>
      <c r="G15" s="50">
        <f>+AVERAGE(G9:G13)</f>
        <v>0.89</v>
      </c>
    </row>
    <row r="16" spans="1:8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1:6">
      <c r="A25" s="4"/>
      <c r="B25" s="4"/>
      <c r="C25" s="4"/>
      <c r="D25" s="4"/>
      <c r="E25" s="4"/>
      <c r="F25" s="4"/>
    </row>
    <row r="26" spans="1:6">
      <c r="A26" s="4"/>
      <c r="B26" s="4"/>
      <c r="C26" s="4"/>
      <c r="D26" s="4"/>
      <c r="E26" s="4"/>
      <c r="F26" s="4"/>
    </row>
    <row r="27" spans="1:6">
      <c r="A27" s="4"/>
      <c r="B27" s="4"/>
      <c r="C27" s="4"/>
      <c r="D27" s="4"/>
      <c r="E27" s="4"/>
      <c r="F27" s="4"/>
    </row>
  </sheetData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zoomScale="120" zoomScaleNormal="120" workbookViewId="0">
      <selection activeCell="B3" sqref="B3:E3"/>
    </sheetView>
  </sheetViews>
  <sheetFormatPr baseColWidth="10" defaultRowHeight="15"/>
  <cols>
    <col min="1" max="1" width="38.7109375" customWidth="1"/>
    <col min="2" max="2" width="22.85546875" customWidth="1"/>
    <col min="3" max="5" width="18.85546875" customWidth="1"/>
    <col min="6" max="6" width="28.85546875" customWidth="1"/>
  </cols>
  <sheetData>
    <row r="1" spans="1:11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11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11" ht="15.75" thickBot="1">
      <c r="A3" s="15" t="s">
        <v>195</v>
      </c>
      <c r="B3" s="70" t="s">
        <v>197</v>
      </c>
      <c r="C3" s="71"/>
      <c r="D3" s="71"/>
      <c r="E3" s="71"/>
      <c r="F3" s="80" t="s">
        <v>44</v>
      </c>
      <c r="G3" s="81"/>
    </row>
    <row r="4" spans="1:11">
      <c r="A4" s="1"/>
      <c r="B4" s="2"/>
      <c r="C4" s="2"/>
      <c r="D4" s="2"/>
      <c r="E4" s="2"/>
      <c r="F4" s="2"/>
    </row>
    <row r="5" spans="1:11" ht="30" customHeight="1">
      <c r="A5" s="35" t="s">
        <v>17</v>
      </c>
      <c r="B5" s="72" t="s">
        <v>65</v>
      </c>
      <c r="C5" s="73"/>
      <c r="D5" s="73"/>
      <c r="E5" s="73"/>
      <c r="F5" s="73"/>
      <c r="G5" s="74"/>
    </row>
    <row r="6" spans="1:11" ht="30" customHeight="1">
      <c r="A6" s="35" t="s">
        <v>25</v>
      </c>
      <c r="B6" s="72" t="s">
        <v>157</v>
      </c>
      <c r="C6" s="72"/>
      <c r="D6" s="72"/>
      <c r="E6" s="72"/>
      <c r="F6" s="72"/>
      <c r="G6" s="74"/>
    </row>
    <row r="7" spans="1:11" ht="10.5" customHeight="1">
      <c r="A7" s="62"/>
      <c r="B7" s="63"/>
      <c r="C7" s="63"/>
      <c r="D7" s="63"/>
      <c r="E7" s="63"/>
      <c r="F7" s="63"/>
    </row>
    <row r="8" spans="1:11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11" ht="156" customHeight="1">
      <c r="A9" s="12" t="s">
        <v>42</v>
      </c>
      <c r="B9" s="8" t="s">
        <v>149</v>
      </c>
      <c r="C9" s="9" t="s">
        <v>35</v>
      </c>
      <c r="D9" s="8" t="s">
        <v>29</v>
      </c>
      <c r="E9" s="8" t="s">
        <v>180</v>
      </c>
      <c r="F9" s="12" t="s">
        <v>179</v>
      </c>
      <c r="G9" s="29">
        <v>0.95</v>
      </c>
      <c r="H9" s="52"/>
      <c r="I9" s="53"/>
      <c r="J9" s="53"/>
    </row>
    <row r="10" spans="1:11" ht="380.1" customHeight="1">
      <c r="A10" s="12" t="s">
        <v>151</v>
      </c>
      <c r="B10" s="8" t="s">
        <v>77</v>
      </c>
      <c r="C10" s="9">
        <v>44561</v>
      </c>
      <c r="D10" s="8" t="s">
        <v>183</v>
      </c>
      <c r="E10" s="8" t="s">
        <v>181</v>
      </c>
      <c r="F10" s="48" t="s">
        <v>182</v>
      </c>
      <c r="G10" s="22">
        <v>0.8</v>
      </c>
      <c r="I10" s="55"/>
      <c r="K10" s="54"/>
    </row>
    <row r="11" spans="1:11" ht="101.1" customHeight="1">
      <c r="A11" s="12" t="s">
        <v>159</v>
      </c>
      <c r="B11" s="8" t="s">
        <v>76</v>
      </c>
      <c r="C11" s="9" t="s">
        <v>30</v>
      </c>
      <c r="D11" s="8" t="s">
        <v>78</v>
      </c>
      <c r="E11" s="8" t="s">
        <v>75</v>
      </c>
      <c r="F11" s="8" t="s">
        <v>184</v>
      </c>
      <c r="G11" s="22">
        <v>0.9</v>
      </c>
    </row>
    <row r="12" spans="1:11" ht="207" customHeight="1">
      <c r="A12" s="12" t="s">
        <v>79</v>
      </c>
      <c r="B12" s="7" t="s">
        <v>150</v>
      </c>
      <c r="C12" s="13" t="s">
        <v>30</v>
      </c>
      <c r="D12" s="8" t="s">
        <v>49</v>
      </c>
      <c r="E12" s="28" t="s">
        <v>152</v>
      </c>
      <c r="F12" s="11" t="s">
        <v>163</v>
      </c>
      <c r="G12" s="21">
        <v>0.9</v>
      </c>
    </row>
    <row r="13" spans="1:11">
      <c r="A13" s="4"/>
      <c r="B13" s="4"/>
      <c r="C13" s="4"/>
      <c r="D13" s="4"/>
      <c r="E13" s="4"/>
      <c r="F13" s="4"/>
    </row>
    <row r="14" spans="1:11" ht="18.75">
      <c r="A14" s="17" t="s">
        <v>37</v>
      </c>
      <c r="B14" s="59">
        <v>44544</v>
      </c>
      <c r="C14" s="4"/>
      <c r="D14" s="4"/>
      <c r="E14" s="4"/>
      <c r="F14" s="18" t="s">
        <v>36</v>
      </c>
      <c r="G14" s="19">
        <f>AVERAGE(G9:G12)</f>
        <v>0.88749999999999996</v>
      </c>
    </row>
    <row r="15" spans="1:11">
      <c r="A15" s="4"/>
      <c r="B15" s="4"/>
      <c r="C15" s="4"/>
      <c r="D15" s="4"/>
      <c r="E15" s="4"/>
      <c r="F15" s="4"/>
    </row>
    <row r="16" spans="1:11">
      <c r="A16" s="5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</sheetData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G31"/>
  <sheetViews>
    <sheetView zoomScale="157" zoomScaleNormal="120" workbookViewId="0">
      <selection activeCell="A3" sqref="A3"/>
    </sheetView>
  </sheetViews>
  <sheetFormatPr baseColWidth="10" defaultRowHeight="15"/>
  <cols>
    <col min="1" max="1" width="38.85546875" customWidth="1"/>
    <col min="2" max="2" width="22.85546875" style="32" customWidth="1"/>
    <col min="3" max="3" width="18.85546875" customWidth="1"/>
    <col min="4" max="4" width="18.85546875" style="32" customWidth="1"/>
    <col min="5" max="5" width="18.85546875" customWidth="1"/>
    <col min="6" max="6" width="28.85546875" customWidth="1"/>
    <col min="7" max="7" width="10.85546875" customWidth="1"/>
  </cols>
  <sheetData>
    <row r="1" spans="1:7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7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7" ht="15.75" thickBot="1">
      <c r="A3" s="33" t="s">
        <v>139</v>
      </c>
      <c r="B3" s="70" t="s">
        <v>62</v>
      </c>
      <c r="C3" s="71"/>
      <c r="D3" s="71"/>
      <c r="E3" s="71"/>
      <c r="F3" s="70" t="s">
        <v>44</v>
      </c>
      <c r="G3" s="79"/>
    </row>
    <row r="4" spans="1:7">
      <c r="A4" s="1"/>
      <c r="B4" s="30"/>
      <c r="C4" s="2"/>
      <c r="D4" s="30"/>
      <c r="E4" s="2"/>
      <c r="F4" s="2"/>
    </row>
    <row r="5" spans="1:7" ht="30" customHeight="1">
      <c r="A5" s="35" t="s">
        <v>17</v>
      </c>
      <c r="B5" s="72" t="s">
        <v>51</v>
      </c>
      <c r="C5" s="73"/>
      <c r="D5" s="73"/>
      <c r="E5" s="73"/>
      <c r="F5" s="73"/>
      <c r="G5" s="74"/>
    </row>
    <row r="6" spans="1:7" ht="30" customHeight="1">
      <c r="A6" s="35" t="s">
        <v>18</v>
      </c>
      <c r="B6" s="72" t="s">
        <v>59</v>
      </c>
      <c r="C6" s="72"/>
      <c r="D6" s="72"/>
      <c r="E6" s="72"/>
      <c r="F6" s="72"/>
      <c r="G6" s="74"/>
    </row>
    <row r="7" spans="1:7" ht="10.5" customHeight="1">
      <c r="A7" s="62"/>
      <c r="B7" s="63"/>
      <c r="C7" s="63"/>
      <c r="D7" s="63"/>
      <c r="E7" s="63"/>
      <c r="F7" s="63"/>
    </row>
    <row r="8" spans="1:7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7" s="16" customFormat="1" ht="168" customHeight="1">
      <c r="A9" s="12" t="s">
        <v>154</v>
      </c>
      <c r="B9" s="8" t="s">
        <v>28</v>
      </c>
      <c r="C9" s="9" t="s">
        <v>35</v>
      </c>
      <c r="D9" s="7" t="s">
        <v>166</v>
      </c>
      <c r="E9" s="12" t="s">
        <v>168</v>
      </c>
      <c r="F9" s="12" t="s">
        <v>167</v>
      </c>
      <c r="G9" s="23">
        <v>0.95</v>
      </c>
    </row>
    <row r="10" spans="1:7" ht="179.1" customHeight="1">
      <c r="A10" s="12" t="s">
        <v>104</v>
      </c>
      <c r="B10" s="8" t="s">
        <v>53</v>
      </c>
      <c r="C10" s="9" t="s">
        <v>105</v>
      </c>
      <c r="D10" s="8" t="s">
        <v>106</v>
      </c>
      <c r="E10" s="12" t="s">
        <v>107</v>
      </c>
      <c r="F10" s="12" t="s">
        <v>108</v>
      </c>
      <c r="G10" s="23">
        <v>1</v>
      </c>
    </row>
    <row r="11" spans="1:7" s="16" customFormat="1" ht="105.95" customHeight="1">
      <c r="A11" s="12" t="s">
        <v>155</v>
      </c>
      <c r="B11" s="8" t="s">
        <v>28</v>
      </c>
      <c r="C11" s="9" t="s">
        <v>12</v>
      </c>
      <c r="D11" s="7" t="s">
        <v>109</v>
      </c>
      <c r="E11" s="12" t="s">
        <v>118</v>
      </c>
      <c r="F11" s="12" t="s">
        <v>190</v>
      </c>
      <c r="G11" s="23">
        <v>0.95</v>
      </c>
    </row>
    <row r="12" spans="1:7" s="16" customFormat="1" ht="98.1" customHeight="1">
      <c r="A12" s="12" t="s">
        <v>169</v>
      </c>
      <c r="B12" s="8" t="s">
        <v>52</v>
      </c>
      <c r="C12" s="9">
        <v>43921</v>
      </c>
      <c r="D12" s="7" t="s">
        <v>111</v>
      </c>
      <c r="E12" s="12" t="s">
        <v>112</v>
      </c>
      <c r="F12" s="12" t="s">
        <v>103</v>
      </c>
      <c r="G12" s="23">
        <v>1</v>
      </c>
    </row>
    <row r="13" spans="1:7" s="16" customFormat="1" ht="110.1" customHeight="1">
      <c r="A13" s="12" t="s">
        <v>55</v>
      </c>
      <c r="B13" s="8" t="s">
        <v>28</v>
      </c>
      <c r="C13" s="8" t="s">
        <v>35</v>
      </c>
      <c r="D13" s="8" t="s">
        <v>110</v>
      </c>
      <c r="E13" s="12" t="s">
        <v>170</v>
      </c>
      <c r="F13" s="12" t="s">
        <v>191</v>
      </c>
      <c r="G13" s="23">
        <v>0.98</v>
      </c>
    </row>
    <row r="14" spans="1:7" s="61" customFormat="1" ht="258.95" customHeight="1">
      <c r="A14" s="12" t="s">
        <v>113</v>
      </c>
      <c r="B14" s="60">
        <v>0.95</v>
      </c>
      <c r="C14" s="9" t="s">
        <v>30</v>
      </c>
      <c r="D14" s="8" t="s">
        <v>115</v>
      </c>
      <c r="E14" s="12" t="s">
        <v>114</v>
      </c>
      <c r="F14" s="12" t="s">
        <v>192</v>
      </c>
      <c r="G14" s="23">
        <v>0.95</v>
      </c>
    </row>
    <row r="15" spans="1:7" ht="98.1" customHeight="1">
      <c r="A15" s="14" t="s">
        <v>116</v>
      </c>
      <c r="B15" s="8" t="s">
        <v>28</v>
      </c>
      <c r="C15" s="9" t="s">
        <v>105</v>
      </c>
      <c r="D15" s="8" t="s">
        <v>117</v>
      </c>
      <c r="E15" s="12" t="s">
        <v>120</v>
      </c>
      <c r="F15" s="12" t="s">
        <v>119</v>
      </c>
      <c r="G15" s="23">
        <v>1</v>
      </c>
    </row>
    <row r="16" spans="1:7" ht="102.95" customHeight="1">
      <c r="A16" s="14" t="s">
        <v>121</v>
      </c>
      <c r="B16" s="8" t="s">
        <v>122</v>
      </c>
      <c r="C16" s="9">
        <v>44439</v>
      </c>
      <c r="D16" s="8" t="s">
        <v>123</v>
      </c>
      <c r="E16" s="12" t="s">
        <v>124</v>
      </c>
      <c r="F16" s="12" t="s">
        <v>171</v>
      </c>
      <c r="G16" s="23">
        <v>1</v>
      </c>
    </row>
    <row r="17" spans="1:7" ht="267" customHeight="1">
      <c r="A17" s="12" t="s">
        <v>54</v>
      </c>
      <c r="B17" s="8" t="s">
        <v>53</v>
      </c>
      <c r="C17" s="9">
        <v>44561</v>
      </c>
      <c r="D17" s="8" t="s">
        <v>125</v>
      </c>
      <c r="E17" s="14" t="s">
        <v>173</v>
      </c>
      <c r="F17" s="49" t="s">
        <v>172</v>
      </c>
      <c r="G17" s="23">
        <v>0.95</v>
      </c>
    </row>
    <row r="18" spans="1:7">
      <c r="A18" s="6"/>
      <c r="B18" s="31"/>
      <c r="C18" s="4"/>
      <c r="D18" s="31"/>
      <c r="E18" s="4"/>
      <c r="F18" s="4"/>
    </row>
    <row r="19" spans="1:7" ht="18.75">
      <c r="A19" s="17" t="s">
        <v>37</v>
      </c>
      <c r="B19" s="59">
        <v>44544</v>
      </c>
      <c r="C19" s="4"/>
      <c r="D19" s="31"/>
      <c r="E19" s="4"/>
      <c r="F19" s="58" t="s">
        <v>36</v>
      </c>
      <c r="G19" s="57">
        <f>AVERAGE(G9:G17)</f>
        <v>0.97555555555555551</v>
      </c>
    </row>
    <row r="20" spans="1:7">
      <c r="A20" s="4"/>
      <c r="B20" s="31"/>
      <c r="C20" s="4"/>
      <c r="D20" s="31"/>
      <c r="E20" s="4"/>
      <c r="F20" s="4"/>
    </row>
    <row r="21" spans="1:7">
      <c r="A21" s="4" t="s">
        <v>56</v>
      </c>
      <c r="B21" s="31"/>
      <c r="C21" s="4"/>
      <c r="D21" s="31"/>
      <c r="E21" s="4"/>
      <c r="F21" s="4"/>
    </row>
    <row r="22" spans="1:7">
      <c r="A22" s="4"/>
      <c r="B22" s="31"/>
      <c r="C22" s="4"/>
      <c r="D22" s="31"/>
      <c r="E22" s="4"/>
      <c r="F22" s="4"/>
    </row>
    <row r="23" spans="1:7">
      <c r="A23" s="4"/>
      <c r="B23" s="31"/>
      <c r="C23" s="4"/>
      <c r="D23" s="31"/>
      <c r="E23" s="4"/>
      <c r="F23" s="4"/>
    </row>
    <row r="24" spans="1:7">
      <c r="A24" s="4"/>
      <c r="B24" s="31"/>
      <c r="C24" s="4"/>
      <c r="D24" s="31"/>
      <c r="E24" s="4"/>
      <c r="F24" s="4"/>
    </row>
    <row r="25" spans="1:7">
      <c r="A25" s="4"/>
      <c r="B25" s="31"/>
      <c r="C25" s="4"/>
      <c r="D25" s="31"/>
      <c r="E25" s="4"/>
      <c r="F25" s="4"/>
    </row>
    <row r="26" spans="1:7">
      <c r="A26" s="4"/>
      <c r="B26" s="31"/>
      <c r="C26" s="4"/>
      <c r="D26" s="31"/>
      <c r="E26" s="4"/>
      <c r="F26" s="4"/>
    </row>
    <row r="27" spans="1:7">
      <c r="A27" s="4"/>
      <c r="B27" s="31"/>
      <c r="C27" s="4"/>
      <c r="D27" s="31"/>
      <c r="E27" s="4"/>
      <c r="F27" s="4"/>
    </row>
    <row r="28" spans="1:7">
      <c r="A28" s="4"/>
      <c r="B28" s="31"/>
      <c r="C28" s="4"/>
      <c r="D28" s="31"/>
      <c r="E28" s="4"/>
      <c r="F28" s="4"/>
    </row>
    <row r="29" spans="1:7">
      <c r="A29" s="4"/>
      <c r="B29" s="31"/>
      <c r="C29" s="4"/>
      <c r="D29" s="31"/>
      <c r="E29" s="4"/>
      <c r="F29" s="4"/>
    </row>
    <row r="30" spans="1:7">
      <c r="A30" s="4"/>
      <c r="B30" s="31"/>
      <c r="C30" s="4"/>
      <c r="D30" s="31"/>
      <c r="E30" s="4"/>
      <c r="F30" s="4"/>
    </row>
    <row r="31" spans="1:7">
      <c r="A31" s="4"/>
      <c r="B31" s="31"/>
      <c r="C31" s="4"/>
      <c r="D31" s="31"/>
      <c r="E31" s="4"/>
      <c r="F31" s="4"/>
    </row>
  </sheetData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4"/>
  <sheetViews>
    <sheetView zoomScale="120" zoomScaleNormal="120" zoomScalePageLayoutView="125" workbookViewId="0">
      <selection activeCell="B3" sqref="B3:E3"/>
    </sheetView>
  </sheetViews>
  <sheetFormatPr baseColWidth="10" defaultRowHeight="15"/>
  <cols>
    <col min="1" max="1" width="38.85546875" customWidth="1"/>
    <col min="2" max="2" width="22.85546875" customWidth="1"/>
    <col min="3" max="3" width="18.85546875" customWidth="1"/>
    <col min="4" max="4" width="18.7109375" customWidth="1"/>
    <col min="5" max="5" width="18.85546875" customWidth="1"/>
    <col min="6" max="6" width="28.85546875" customWidth="1"/>
  </cols>
  <sheetData>
    <row r="1" spans="1:7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7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7" ht="15.75" thickBot="1">
      <c r="A3" s="33" t="s">
        <v>139</v>
      </c>
      <c r="B3" s="70" t="s">
        <v>197</v>
      </c>
      <c r="C3" s="71"/>
      <c r="D3" s="71"/>
      <c r="E3" s="71"/>
      <c r="F3" s="70" t="s">
        <v>44</v>
      </c>
      <c r="G3" s="79"/>
    </row>
    <row r="4" spans="1:7">
      <c r="A4" s="1"/>
      <c r="B4" s="2"/>
      <c r="C4" s="2"/>
      <c r="D4" s="2"/>
      <c r="E4" s="2"/>
      <c r="F4" s="2"/>
    </row>
    <row r="5" spans="1:7" ht="30" customHeight="1">
      <c r="A5" s="35" t="s">
        <v>17</v>
      </c>
      <c r="B5" s="72" t="s">
        <v>138</v>
      </c>
      <c r="C5" s="73"/>
      <c r="D5" s="73"/>
      <c r="E5" s="73"/>
      <c r="F5" s="73"/>
      <c r="G5" s="74"/>
    </row>
    <row r="6" spans="1:7" ht="30" customHeight="1">
      <c r="A6" s="35" t="s">
        <v>39</v>
      </c>
      <c r="B6" s="82">
        <v>0.9</v>
      </c>
      <c r="C6" s="83"/>
      <c r="D6" s="83"/>
      <c r="E6" s="83"/>
      <c r="F6" s="83"/>
      <c r="G6" s="84"/>
    </row>
    <row r="7" spans="1:7" ht="10.5" customHeight="1">
      <c r="A7" s="62"/>
      <c r="B7" s="63"/>
      <c r="C7" s="63"/>
      <c r="D7" s="63"/>
      <c r="E7" s="63"/>
      <c r="F7" s="63"/>
    </row>
    <row r="8" spans="1:7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7" ht="345" customHeight="1">
      <c r="A9" s="12" t="s">
        <v>144</v>
      </c>
      <c r="B9" s="8" t="s">
        <v>196</v>
      </c>
      <c r="C9" s="9">
        <v>44561</v>
      </c>
      <c r="D9" s="8" t="s">
        <v>129</v>
      </c>
      <c r="E9" s="8" t="s">
        <v>50</v>
      </c>
      <c r="F9" s="12" t="s">
        <v>188</v>
      </c>
      <c r="G9" s="29">
        <v>0.95</v>
      </c>
    </row>
    <row r="10" spans="1:7" ht="99.95" customHeight="1">
      <c r="A10" s="14" t="s">
        <v>143</v>
      </c>
      <c r="B10" s="8" t="s">
        <v>127</v>
      </c>
      <c r="C10" s="8" t="s">
        <v>126</v>
      </c>
      <c r="D10" s="8" t="s">
        <v>110</v>
      </c>
      <c r="E10" s="8" t="s">
        <v>40</v>
      </c>
      <c r="F10" s="8" t="s">
        <v>193</v>
      </c>
      <c r="G10" s="29">
        <v>1</v>
      </c>
    </row>
    <row r="11" spans="1:7" s="61" customFormat="1" ht="99.95" customHeight="1">
      <c r="A11" s="12" t="s">
        <v>128</v>
      </c>
      <c r="B11" s="8" t="s">
        <v>127</v>
      </c>
      <c r="C11" s="8" t="s">
        <v>126</v>
      </c>
      <c r="D11" s="8" t="s">
        <v>110</v>
      </c>
      <c r="E11" s="8" t="s">
        <v>41</v>
      </c>
      <c r="F11" s="8" t="s">
        <v>194</v>
      </c>
      <c r="G11" s="29">
        <v>1</v>
      </c>
    </row>
    <row r="12" spans="1:7">
      <c r="A12" s="4"/>
      <c r="B12" s="4"/>
      <c r="C12" s="4"/>
      <c r="D12" s="4"/>
      <c r="E12" s="4"/>
      <c r="F12" s="4"/>
    </row>
    <row r="13" spans="1:7" ht="18.75">
      <c r="A13" s="17" t="s">
        <v>37</v>
      </c>
      <c r="B13" s="20">
        <v>44544</v>
      </c>
      <c r="C13" s="4"/>
      <c r="D13" s="4"/>
      <c r="E13" s="4"/>
      <c r="F13" s="18" t="s">
        <v>36</v>
      </c>
      <c r="G13" s="57">
        <f>AVERAGE(G9:G11)</f>
        <v>0.98333333333333339</v>
      </c>
    </row>
    <row r="14" spans="1:7">
      <c r="A14" s="4"/>
      <c r="B14" s="4"/>
      <c r="C14" s="4"/>
      <c r="D14" s="4"/>
      <c r="E14" s="4"/>
      <c r="F14" s="4"/>
    </row>
    <row r="15" spans="1:7">
      <c r="A15" s="4"/>
      <c r="B15" s="4"/>
      <c r="C15" s="4"/>
      <c r="D15" s="4"/>
      <c r="E15" s="4"/>
      <c r="F15" s="4"/>
    </row>
    <row r="16" spans="1:7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</sheetData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scale="6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zoomScale="108" zoomScaleNormal="100" zoomScalePageLayoutView="125" workbookViewId="0">
      <selection activeCell="B3" sqref="B3:G3"/>
    </sheetView>
  </sheetViews>
  <sheetFormatPr baseColWidth="10" defaultRowHeight="15"/>
  <cols>
    <col min="1" max="1" width="35.42578125" customWidth="1"/>
    <col min="2" max="2" width="23.140625" customWidth="1"/>
    <col min="3" max="3" width="30.140625" bestFit="1" customWidth="1"/>
    <col min="4" max="4" width="16.28515625" customWidth="1"/>
    <col min="5" max="5" width="28.140625" customWidth="1"/>
    <col min="6" max="6" width="13" customWidth="1"/>
    <col min="7" max="7" width="15" bestFit="1" customWidth="1"/>
    <col min="8" max="8" width="16.140625" customWidth="1"/>
    <col min="9" max="9" width="23" customWidth="1"/>
  </cols>
  <sheetData>
    <row r="1" spans="1:19" ht="43.5" customHeight="1" thickBot="1">
      <c r="A1" s="90" t="s">
        <v>34</v>
      </c>
      <c r="B1" s="66" t="s">
        <v>156</v>
      </c>
      <c r="C1" s="67"/>
      <c r="D1" s="67"/>
      <c r="E1" s="67"/>
      <c r="F1" s="69"/>
      <c r="G1" s="92"/>
      <c r="H1" s="93"/>
      <c r="I1" s="94"/>
    </row>
    <row r="2" spans="1:19" ht="30.75" customHeight="1" thickBot="1">
      <c r="A2" s="91"/>
      <c r="B2" s="97" t="s">
        <v>0</v>
      </c>
      <c r="C2" s="98"/>
      <c r="D2" s="98"/>
      <c r="E2" s="98"/>
      <c r="F2" s="98"/>
      <c r="G2" s="98"/>
      <c r="H2" s="95"/>
      <c r="I2" s="96"/>
    </row>
    <row r="3" spans="1:19" ht="15.75" thickBot="1">
      <c r="A3" s="10" t="s">
        <v>195</v>
      </c>
      <c r="B3" s="70" t="s">
        <v>197</v>
      </c>
      <c r="C3" s="99"/>
      <c r="D3" s="99"/>
      <c r="E3" s="99"/>
      <c r="F3" s="99"/>
      <c r="G3" s="99"/>
      <c r="H3" s="80" t="s">
        <v>43</v>
      </c>
      <c r="I3" s="81"/>
    </row>
    <row r="4" spans="1:19">
      <c r="A4" s="1"/>
      <c r="B4" s="2"/>
      <c r="C4" s="2"/>
      <c r="D4" s="2"/>
      <c r="E4" s="2"/>
      <c r="F4" s="2"/>
      <c r="G4" s="2"/>
      <c r="H4" s="2"/>
      <c r="I4" s="3"/>
    </row>
    <row r="5" spans="1:19" ht="30" customHeight="1">
      <c r="A5" s="100" t="s">
        <v>187</v>
      </c>
      <c r="B5" s="101"/>
      <c r="C5" s="102" t="s">
        <v>186</v>
      </c>
      <c r="D5" s="103"/>
      <c r="E5" s="103"/>
      <c r="F5" s="103"/>
      <c r="G5" s="103"/>
      <c r="H5" s="103"/>
      <c r="I5" s="104"/>
    </row>
    <row r="6" spans="1:19" ht="10.5" customHeight="1">
      <c r="A6" s="62"/>
      <c r="B6" s="88"/>
      <c r="C6" s="88"/>
      <c r="D6" s="88"/>
      <c r="E6" s="88"/>
      <c r="F6" s="88"/>
      <c r="G6" s="88"/>
      <c r="H6" s="88"/>
      <c r="I6" s="89"/>
    </row>
    <row r="7" spans="1:19" ht="38.25">
      <c r="A7" s="36" t="s">
        <v>16</v>
      </c>
      <c r="B7" s="36" t="s">
        <v>1</v>
      </c>
      <c r="C7" s="36" t="s">
        <v>2</v>
      </c>
      <c r="D7" s="37" t="s">
        <v>11</v>
      </c>
      <c r="E7" s="36" t="s">
        <v>3</v>
      </c>
      <c r="F7" s="38" t="s">
        <v>6</v>
      </c>
      <c r="G7" s="36" t="s">
        <v>4</v>
      </c>
      <c r="H7" s="39" t="s">
        <v>5</v>
      </c>
      <c r="I7" s="39" t="s">
        <v>7</v>
      </c>
      <c r="K7" s="44"/>
      <c r="L7" s="44"/>
      <c r="P7" s="87"/>
      <c r="Q7" s="87"/>
    </row>
    <row r="8" spans="1:19" ht="119.1" customHeight="1">
      <c r="A8" s="85" t="s">
        <v>66</v>
      </c>
      <c r="B8" s="8" t="s">
        <v>63</v>
      </c>
      <c r="C8" s="8" t="s">
        <v>64</v>
      </c>
      <c r="D8" s="8" t="s">
        <v>14</v>
      </c>
      <c r="E8" s="8" t="s">
        <v>88</v>
      </c>
      <c r="F8" s="8" t="s">
        <v>8</v>
      </c>
      <c r="G8" s="8" t="s">
        <v>92</v>
      </c>
      <c r="H8" s="8" t="s">
        <v>28</v>
      </c>
      <c r="I8" s="40" t="s">
        <v>10</v>
      </c>
      <c r="L8" s="43"/>
      <c r="N8" s="45"/>
      <c r="P8" s="43"/>
      <c r="Q8" s="43"/>
      <c r="R8" s="43"/>
      <c r="S8" s="43"/>
    </row>
    <row r="9" spans="1:19" ht="104.1" customHeight="1">
      <c r="A9" s="86"/>
      <c r="B9" s="8" t="s">
        <v>87</v>
      </c>
      <c r="C9" s="8" t="s">
        <v>64</v>
      </c>
      <c r="D9" s="8" t="s">
        <v>14</v>
      </c>
      <c r="E9" s="8" t="s">
        <v>89</v>
      </c>
      <c r="F9" s="8" t="s">
        <v>9</v>
      </c>
      <c r="G9" s="8" t="s">
        <v>12</v>
      </c>
      <c r="H9" s="8" t="s">
        <v>28</v>
      </c>
      <c r="I9" s="40" t="s">
        <v>10</v>
      </c>
      <c r="L9" s="43"/>
    </row>
    <row r="10" spans="1:19" ht="105.95" customHeight="1">
      <c r="A10" s="86"/>
      <c r="B10" s="8" t="s">
        <v>98</v>
      </c>
      <c r="C10" s="8" t="s">
        <v>90</v>
      </c>
      <c r="D10" s="8" t="s">
        <v>14</v>
      </c>
      <c r="E10" s="8" t="s">
        <v>99</v>
      </c>
      <c r="F10" s="8" t="s">
        <v>91</v>
      </c>
      <c r="G10" s="8" t="s">
        <v>12</v>
      </c>
      <c r="H10" s="8" t="s">
        <v>28</v>
      </c>
      <c r="I10" s="40" t="s">
        <v>10</v>
      </c>
    </row>
    <row r="11" spans="1:19" ht="84" customHeight="1">
      <c r="A11" s="86"/>
      <c r="B11" s="8" t="s">
        <v>93</v>
      </c>
      <c r="C11" s="8" t="s">
        <v>94</v>
      </c>
      <c r="D11" s="8" t="s">
        <v>14</v>
      </c>
      <c r="E11" s="8" t="s">
        <v>95</v>
      </c>
      <c r="F11" s="8" t="s">
        <v>97</v>
      </c>
      <c r="G11" s="8" t="s">
        <v>12</v>
      </c>
      <c r="H11" s="8" t="s">
        <v>96</v>
      </c>
      <c r="I11" s="40" t="s">
        <v>10</v>
      </c>
    </row>
    <row r="12" spans="1:19" ht="86.1" customHeight="1">
      <c r="A12" s="41" t="s">
        <v>67</v>
      </c>
      <c r="B12" s="8" t="s">
        <v>61</v>
      </c>
      <c r="C12" s="8" t="s">
        <v>31</v>
      </c>
      <c r="D12" s="8" t="s">
        <v>14</v>
      </c>
      <c r="E12" s="8" t="s">
        <v>32</v>
      </c>
      <c r="F12" s="8" t="s">
        <v>15</v>
      </c>
      <c r="G12" s="8" t="s">
        <v>12</v>
      </c>
      <c r="H12" s="8" t="s">
        <v>28</v>
      </c>
      <c r="I12" s="40" t="s">
        <v>10</v>
      </c>
    </row>
    <row r="13" spans="1:19" ht="99.75">
      <c r="A13" s="42" t="s">
        <v>142</v>
      </c>
      <c r="B13" s="8" t="s">
        <v>60</v>
      </c>
      <c r="C13" s="8" t="s">
        <v>46</v>
      </c>
      <c r="D13" s="8" t="s">
        <v>47</v>
      </c>
      <c r="E13" s="8" t="s">
        <v>48</v>
      </c>
      <c r="F13" s="8" t="s">
        <v>13</v>
      </c>
      <c r="G13" s="8" t="s">
        <v>33</v>
      </c>
      <c r="H13" s="8" t="s">
        <v>13</v>
      </c>
      <c r="I13" s="8" t="s">
        <v>185</v>
      </c>
    </row>
    <row r="14" spans="1:19">
      <c r="A14" s="6"/>
      <c r="B14" s="4"/>
      <c r="C14" s="4"/>
      <c r="D14" s="4"/>
      <c r="E14" s="4"/>
      <c r="F14" s="4"/>
      <c r="G14" s="4"/>
      <c r="H14" s="4"/>
    </row>
    <row r="15" spans="1:19">
      <c r="A15" s="4"/>
      <c r="B15" s="4"/>
      <c r="C15" s="4"/>
      <c r="D15" s="4"/>
      <c r="E15" s="4"/>
      <c r="F15" s="4"/>
      <c r="G15" s="4"/>
      <c r="H15" s="4"/>
    </row>
    <row r="16" spans="1:19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</sheetData>
  <mergeCells count="11">
    <mergeCell ref="A8:A11"/>
    <mergeCell ref="P7:Q7"/>
    <mergeCell ref="A6:I6"/>
    <mergeCell ref="A1:A2"/>
    <mergeCell ref="B1:G1"/>
    <mergeCell ref="H1:I2"/>
    <mergeCell ref="B2:G2"/>
    <mergeCell ref="B3:G3"/>
    <mergeCell ref="H3:I3"/>
    <mergeCell ref="A5:B5"/>
    <mergeCell ref="C5:I5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7AA1-7C33-F64D-98C6-BA95CEBE100E}">
  <dimension ref="A1:G25"/>
  <sheetViews>
    <sheetView zoomScale="125" zoomScaleNormal="125" zoomScalePageLayoutView="125" workbookViewId="0">
      <selection activeCell="D9" sqref="D9"/>
    </sheetView>
  </sheetViews>
  <sheetFormatPr baseColWidth="10" defaultRowHeight="15"/>
  <cols>
    <col min="1" max="1" width="37.85546875" customWidth="1"/>
    <col min="2" max="2" width="23.140625" customWidth="1"/>
    <col min="3" max="3" width="26" customWidth="1"/>
    <col min="4" max="4" width="16.28515625" customWidth="1"/>
    <col min="5" max="5" width="18.7109375" customWidth="1"/>
    <col min="6" max="6" width="27.140625" customWidth="1"/>
  </cols>
  <sheetData>
    <row r="1" spans="1:7" ht="43.5" customHeight="1" thickBot="1">
      <c r="A1" s="64" t="s">
        <v>34</v>
      </c>
      <c r="B1" s="66" t="s">
        <v>153</v>
      </c>
      <c r="C1" s="67"/>
      <c r="D1" s="67"/>
      <c r="E1" s="67"/>
      <c r="F1" s="75"/>
      <c r="G1" s="76"/>
    </row>
    <row r="2" spans="1:7" ht="30.75" customHeight="1" thickBot="1">
      <c r="A2" s="65"/>
      <c r="B2" s="68" t="s">
        <v>0</v>
      </c>
      <c r="C2" s="69"/>
      <c r="D2" s="69"/>
      <c r="E2" s="69"/>
      <c r="F2" s="77"/>
      <c r="G2" s="78"/>
    </row>
    <row r="3" spans="1:7" ht="15.75" thickBot="1">
      <c r="A3" s="47" t="s">
        <v>139</v>
      </c>
      <c r="B3" s="70" t="s">
        <v>62</v>
      </c>
      <c r="C3" s="71"/>
      <c r="D3" s="71"/>
      <c r="E3" s="71"/>
      <c r="F3" s="70" t="s">
        <v>44</v>
      </c>
      <c r="G3" s="79"/>
    </row>
    <row r="4" spans="1:7">
      <c r="A4" s="1"/>
      <c r="B4" s="2"/>
      <c r="C4" s="2"/>
      <c r="D4" s="2"/>
      <c r="E4" s="2"/>
      <c r="F4" s="2"/>
    </row>
    <row r="5" spans="1:7" ht="32.1" customHeight="1">
      <c r="A5" s="35" t="s">
        <v>17</v>
      </c>
      <c r="B5" s="105" t="s">
        <v>130</v>
      </c>
      <c r="C5" s="106"/>
      <c r="D5" s="106"/>
      <c r="E5" s="106"/>
      <c r="F5" s="106"/>
      <c r="G5" s="106"/>
    </row>
    <row r="6" spans="1:7" ht="30" customHeight="1">
      <c r="A6" s="35" t="s">
        <v>39</v>
      </c>
      <c r="B6" s="82" t="s">
        <v>136</v>
      </c>
      <c r="C6" s="83"/>
      <c r="D6" s="83"/>
      <c r="E6" s="83"/>
      <c r="F6" s="83"/>
      <c r="G6" s="84"/>
    </row>
    <row r="7" spans="1:7" ht="10.5" customHeight="1">
      <c r="A7" s="62"/>
      <c r="B7" s="63"/>
      <c r="C7" s="63"/>
      <c r="D7" s="63"/>
      <c r="E7" s="63"/>
      <c r="F7" s="63"/>
    </row>
    <row r="8" spans="1:7" ht="31.5">
      <c r="A8" s="36" t="s">
        <v>19</v>
      </c>
      <c r="B8" s="37" t="s">
        <v>20</v>
      </c>
      <c r="C8" s="36" t="s">
        <v>21</v>
      </c>
      <c r="D8" s="36" t="s">
        <v>22</v>
      </c>
      <c r="E8" s="37" t="s">
        <v>26</v>
      </c>
      <c r="F8" s="37" t="s">
        <v>23</v>
      </c>
      <c r="G8" s="37" t="s">
        <v>27</v>
      </c>
    </row>
    <row r="9" spans="1:7" ht="99" customHeight="1">
      <c r="A9" s="12" t="s">
        <v>141</v>
      </c>
      <c r="B9" s="8" t="s">
        <v>131</v>
      </c>
      <c r="C9" s="9">
        <v>44742</v>
      </c>
      <c r="D9" s="8" t="s">
        <v>137</v>
      </c>
      <c r="E9" s="8"/>
      <c r="F9" s="12"/>
      <c r="G9" s="29">
        <v>0</v>
      </c>
    </row>
    <row r="10" spans="1:7" ht="74.099999999999994" customHeight="1">
      <c r="A10" s="14" t="s">
        <v>140</v>
      </c>
      <c r="B10" s="8" t="s">
        <v>28</v>
      </c>
      <c r="C10" s="9">
        <v>44926</v>
      </c>
      <c r="D10" s="8" t="s">
        <v>133</v>
      </c>
      <c r="E10" s="8" t="s">
        <v>132</v>
      </c>
      <c r="F10" s="8"/>
      <c r="G10" s="29">
        <v>0</v>
      </c>
    </row>
    <row r="11" spans="1:7" ht="267" customHeight="1">
      <c r="A11" s="14" t="s">
        <v>134</v>
      </c>
      <c r="B11" s="8" t="s">
        <v>28</v>
      </c>
      <c r="C11" s="9">
        <v>44926</v>
      </c>
      <c r="D11" s="8" t="s">
        <v>133</v>
      </c>
      <c r="E11" s="8"/>
      <c r="F11" s="8"/>
      <c r="G11" s="29">
        <v>0</v>
      </c>
    </row>
    <row r="12" spans="1:7" ht="90.95" customHeight="1">
      <c r="A12" s="14" t="s">
        <v>135</v>
      </c>
      <c r="B12" s="8" t="s">
        <v>28</v>
      </c>
      <c r="C12" s="9">
        <v>44926</v>
      </c>
      <c r="D12" s="8" t="s">
        <v>133</v>
      </c>
      <c r="E12" s="8"/>
      <c r="F12" s="8"/>
      <c r="G12" s="29">
        <v>0</v>
      </c>
    </row>
    <row r="13" spans="1:7">
      <c r="A13" s="4"/>
      <c r="B13" s="4"/>
      <c r="C13" s="4"/>
      <c r="D13" s="4"/>
      <c r="E13" s="4"/>
      <c r="F13" s="4"/>
    </row>
    <row r="14" spans="1:7" ht="18.75">
      <c r="A14" s="17" t="s">
        <v>37</v>
      </c>
      <c r="B14" s="20" t="s">
        <v>174</v>
      </c>
      <c r="C14" s="4"/>
      <c r="D14" s="4"/>
      <c r="E14" s="4"/>
      <c r="F14" s="18" t="s">
        <v>36</v>
      </c>
      <c r="G14" s="19">
        <f>AVERAGE(G9:G12)</f>
        <v>0</v>
      </c>
    </row>
    <row r="15" spans="1:7">
      <c r="A15" s="4"/>
      <c r="B15" s="4"/>
      <c r="C15" s="4"/>
      <c r="D15" s="4"/>
      <c r="E15" s="4"/>
      <c r="F15" s="4"/>
    </row>
    <row r="16" spans="1:7">
      <c r="A16" s="4"/>
      <c r="B16" s="4"/>
      <c r="C16" s="4"/>
      <c r="D16" s="4"/>
      <c r="E16" s="4"/>
      <c r="F16" s="4"/>
    </row>
    <row r="17" spans="1:6">
      <c r="A17" s="4"/>
      <c r="B17" s="4"/>
      <c r="C17" s="4"/>
      <c r="D17" s="4"/>
      <c r="E17" s="4"/>
      <c r="F17" s="4"/>
    </row>
    <row r="18" spans="1:6">
      <c r="A18" s="4"/>
      <c r="B18" s="4"/>
      <c r="C18" s="4"/>
      <c r="D18" s="4"/>
      <c r="E18" s="4"/>
      <c r="F18" s="4"/>
    </row>
    <row r="19" spans="1:6">
      <c r="A19" s="4"/>
      <c r="B19" s="4"/>
      <c r="C19" s="4"/>
      <c r="D19" s="4"/>
      <c r="E19" s="4"/>
      <c r="F19" s="4"/>
    </row>
    <row r="20" spans="1:6">
      <c r="A20" s="4"/>
      <c r="B20" s="4"/>
      <c r="C20" s="4"/>
      <c r="D20" s="4"/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4"/>
      <c r="B22" s="4"/>
      <c r="C22" s="4"/>
      <c r="D22" s="4"/>
      <c r="E22" s="4"/>
      <c r="F22" s="4"/>
    </row>
    <row r="23" spans="1:6">
      <c r="A23" s="4"/>
      <c r="B23" s="4"/>
      <c r="C23" s="4"/>
      <c r="D23" s="4"/>
      <c r="E23" s="4"/>
      <c r="F23" s="4"/>
    </row>
    <row r="24" spans="1:6">
      <c r="A24" s="4"/>
      <c r="B24" s="4"/>
      <c r="C24" s="4"/>
      <c r="D24" s="4"/>
      <c r="E24" s="4"/>
      <c r="F24" s="4"/>
    </row>
    <row r="25" spans="1:6">
      <c r="A25" s="4"/>
      <c r="B25" s="4"/>
      <c r="C25" s="4"/>
      <c r="D25" s="4"/>
      <c r="E25" s="4"/>
      <c r="F25" s="4"/>
    </row>
  </sheetData>
  <mergeCells count="9">
    <mergeCell ref="B5:G5"/>
    <mergeCell ref="B6:G6"/>
    <mergeCell ref="A7:F7"/>
    <mergeCell ref="A1:A2"/>
    <mergeCell ref="B1:E1"/>
    <mergeCell ref="F1:G2"/>
    <mergeCell ref="B2:E2"/>
    <mergeCell ref="B3:E3"/>
    <mergeCell ref="F3:G3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Uso Eficiente de Agua</vt:lpstr>
      <vt:lpstr>Uso Racional de Energía</vt:lpstr>
      <vt:lpstr>Uso Eficiente de Papel</vt:lpstr>
      <vt:lpstr>Gestion de Residuos</vt:lpstr>
      <vt:lpstr>Criterios Ambientales Compras</vt:lpstr>
      <vt:lpstr>Indicadores</vt:lpstr>
      <vt:lpstr>Consumo Eficiente Combustibles</vt:lpstr>
    </vt:vector>
  </TitlesOfParts>
  <Company>MAVDT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mrgonzalez</dc:creator>
  <cp:lastModifiedBy>Jovis</cp:lastModifiedBy>
  <cp:lastPrinted>2022-02-15T16:06:59Z</cp:lastPrinted>
  <dcterms:created xsi:type="dcterms:W3CDTF">2014-03-18T17:20:32Z</dcterms:created>
  <dcterms:modified xsi:type="dcterms:W3CDTF">2022-02-18T13:46:53Z</dcterms:modified>
</cp:coreProperties>
</file>